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<sst xmlns="http://schemas.openxmlformats.org/spreadsheetml/2006/main" count="40" uniqueCount="40">
  <si>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</si>
  <si>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</si>
  <si>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</si>
  <si>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</si>
  <si>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</si>
  <si>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</si>
  <si>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</si>
  <si>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</si>
  <si>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</si>
  <si>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</si>
  <si>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</si>
  <si>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</si>
  <si>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</si>
  <si>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</si>
  <si>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</si>
  <si>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</si>
  <si>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</si>
  <si>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</si>
  <si>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</si>
  <si>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</si>
  <si>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</si>
  <si>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</si>
  <si>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</si>
  <si>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</si>
  <si>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</si>
  <si>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</si>
  <si>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</si>
  <si>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</si>
  <si>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</si>
  <si>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</si>
  <si>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</si>
  <si>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</si>
  <si>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</si>
  <si>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</si>
  <si>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</si>
  <si>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FEBRERO</t>
  </si>
  <si>
    <t>GLP*</t>
  </si>
  <si>
    <t>MARZO</t>
  </si>
  <si>
    <t>Nota: - Las ventas de Turbo A-1, incluyen todas las efectuadas a aeronaves para vuelos internacionales. 
* Para el mes de marxo no se considera las ventas de GLP de Aguaytia.</t>
  </si>
  <si>
    <t>VENTAS TOTALES  DE COMBUSTIBLES EN EL PAÍS - 2020
(MBPD)</t>
  </si>
</sst>
</file>

<file path=xl/styles.xml><?xml version="1.0" encoding="utf-8"?>
<styleSheet xmlns="http://schemas.openxmlformats.org/spreadsheetml/2006/main">
  <numFmts count="34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,##0.00_);_(* \(#,##0.00\);_(* &quot;-&quot;??_);_(@_)"/>
    <numFmt numFmtId="179" formatCode="_ * #,##0.0_ ;_ * \-#,##0.0_ ;_ * &quot;-&quot;_ ;_ @_ "/>
    <numFmt numFmtId="180" formatCode="_-* #,##0.00\ _P_t_s_-;\-* #,##0.00\ _P_t_s_-;_-* &quot;-&quot;\ _P_t_s_-;_-@_-"/>
    <numFmt numFmtId="181" formatCode="_ * #,##0.00_ ;_ * \-#,##0.00_ ;_ * &quot;-&quot;_ ;_ @_ "/>
    <numFmt numFmtId="182" formatCode="0.0%"/>
    <numFmt numFmtId="183" formatCode="0.0"/>
    <numFmt numFmtId="184" formatCode="_([$€-2]\ * #,##0.00_);_([$€-2]\ * \(#,##0.00\);_([$€-2]\ * &quot;-&quot;??_)"/>
    <numFmt numFmtId="185" formatCode="[$-280A]dddd\,\ dd&quot; de &quot;mmmm&quot; de &quot;yyyy"/>
    <numFmt numFmtId="186" formatCode="[$-280A]hh:mm:ss\ AM/PM"/>
    <numFmt numFmtId="187" formatCode="_ * #,##0.000_ ;_ * \-#,##0.000_ ;_ * &quot;-&quot;_ ;_ @_ "/>
    <numFmt numFmtId="188" formatCode="_ * #,##0.0000_ ;_ * \-#,##0.0000_ ;_ * &quot;-&quot;_ ;_ @_ "/>
    <numFmt numFmtId="18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25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0" borderId="1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42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109">
      <alignment/>
      <protection/>
    </xf>
    <xf numFmtId="0" fontId="2" fillId="0" borderId="0" xfId="109" applyFill="1" applyBorder="1">
      <alignment/>
      <protection/>
    </xf>
    <xf numFmtId="0" fontId="2" fillId="0" borderId="0" xfId="109" applyFill="1">
      <alignment/>
      <protection/>
    </xf>
    <xf numFmtId="0" fontId="5" fillId="0" borderId="0" xfId="112" applyFont="1" applyFill="1" applyBorder="1" applyAlignment="1">
      <alignment horizontal="center"/>
      <protection/>
    </xf>
    <xf numFmtId="0" fontId="6" fillId="0" borderId="0" xfId="112" applyFont="1" applyAlignment="1">
      <alignment/>
      <protection/>
    </xf>
    <xf numFmtId="0" fontId="52" fillId="54" borderId="18" xfId="112" applyFont="1" applyFill="1" applyBorder="1" applyAlignment="1">
      <alignment horizontal="center" vertical="center"/>
      <protection/>
    </xf>
    <xf numFmtId="49" fontId="52" fillId="44" borderId="19" xfId="112" applyNumberFormat="1" applyFont="1" applyFill="1" applyBorder="1" applyAlignment="1">
      <alignment horizontal="center" vertical="center"/>
      <protection/>
    </xf>
    <xf numFmtId="0" fontId="4" fillId="0" borderId="0" xfId="112" applyFont="1" applyFill="1" applyBorder="1" applyAlignment="1">
      <alignment horizontal="center" vertical="center"/>
      <protection/>
    </xf>
    <xf numFmtId="0" fontId="7" fillId="0" borderId="0" xfId="112" applyFont="1" applyFill="1" applyBorder="1" applyAlignment="1">
      <alignment vertical="center"/>
      <protection/>
    </xf>
    <xf numFmtId="0" fontId="4" fillId="0" borderId="18" xfId="112" applyFont="1" applyBorder="1" applyAlignment="1">
      <alignment horizontal="left" vertical="center"/>
      <protection/>
    </xf>
    <xf numFmtId="2" fontId="4" fillId="0" borderId="0" xfId="112" applyNumberFormat="1" applyFont="1" applyFill="1" applyBorder="1" applyAlignment="1">
      <alignment horizontal="left" vertical="center"/>
      <protection/>
    </xf>
    <xf numFmtId="178" fontId="9" fillId="0" borderId="0" xfId="111" applyNumberFormat="1" applyFont="1" applyFill="1" applyBorder="1" applyAlignment="1">
      <alignment vertical="center"/>
      <protection/>
    </xf>
    <xf numFmtId="0" fontId="4" fillId="0" borderId="20" xfId="112" applyFont="1" applyBorder="1" applyAlignment="1">
      <alignment horizontal="left" vertical="center"/>
      <protection/>
    </xf>
    <xf numFmtId="180" fontId="8" fillId="0" borderId="0" xfId="119" applyNumberFormat="1" applyFont="1" applyFill="1" applyBorder="1" applyAlignment="1">
      <alignment horizontal="left" vertical="center"/>
    </xf>
    <xf numFmtId="171" fontId="9" fillId="0" borderId="0" xfId="111" applyNumberFormat="1" applyFont="1" applyFill="1" applyBorder="1" applyAlignment="1">
      <alignment vertical="center"/>
      <protection/>
    </xf>
    <xf numFmtId="43" fontId="9" fillId="0" borderId="0" xfId="111" applyNumberFormat="1" applyFont="1" applyFill="1" applyBorder="1" applyAlignment="1">
      <alignment vertical="center"/>
      <protection/>
    </xf>
    <xf numFmtId="180" fontId="4" fillId="0" borderId="0" xfId="119" applyNumberFormat="1" applyFont="1" applyFill="1" applyBorder="1" applyAlignment="1">
      <alignment horizontal="left" vertical="center"/>
    </xf>
    <xf numFmtId="183" fontId="4" fillId="0" borderId="0" xfId="119" applyNumberFormat="1" applyFont="1" applyFill="1" applyBorder="1" applyAlignment="1">
      <alignment horizontal="left" vertical="center"/>
    </xf>
    <xf numFmtId="0" fontId="4" fillId="0" borderId="21" xfId="112" applyFont="1" applyBorder="1" applyAlignment="1">
      <alignment vertical="center"/>
      <protection/>
    </xf>
    <xf numFmtId="2" fontId="52" fillId="44" borderId="22" xfId="112" applyNumberFormat="1" applyFont="1" applyFill="1" applyBorder="1" applyAlignment="1">
      <alignment horizontal="center" vertical="center"/>
      <protection/>
    </xf>
    <xf numFmtId="2" fontId="52" fillId="44" borderId="23" xfId="112" applyNumberFormat="1" applyFont="1" applyFill="1" applyBorder="1" applyAlignment="1">
      <alignment horizontal="center" vertical="center"/>
      <protection/>
    </xf>
    <xf numFmtId="2" fontId="4" fillId="0" borderId="0" xfId="119" applyNumberFormat="1" applyFont="1" applyFill="1" applyBorder="1" applyAlignment="1">
      <alignment horizontal="center" vertical="center"/>
    </xf>
    <xf numFmtId="0" fontId="10" fillId="0" borderId="0" xfId="112" applyFont="1" applyBorder="1" applyAlignment="1">
      <alignment horizontal="left" vertical="center"/>
      <protection/>
    </xf>
    <xf numFmtId="183" fontId="4" fillId="0" borderId="0" xfId="119" applyNumberFormat="1" applyFont="1" applyFill="1" applyBorder="1" applyAlignment="1">
      <alignment horizontal="center" vertical="center"/>
    </xf>
    <xf numFmtId="2" fontId="4" fillId="0" borderId="0" xfId="112" applyNumberFormat="1" applyFont="1" applyBorder="1" applyAlignment="1">
      <alignment horizontal="center" vertical="center"/>
      <protection/>
    </xf>
    <xf numFmtId="2" fontId="8" fillId="0" borderId="0" xfId="119" applyNumberFormat="1" applyFont="1" applyFill="1" applyBorder="1" applyAlignment="1">
      <alignment horizontal="center" vertical="center"/>
    </xf>
    <xf numFmtId="0" fontId="4" fillId="0" borderId="0" xfId="112" applyFont="1" applyBorder="1" applyAlignment="1">
      <alignment vertical="center"/>
      <protection/>
    </xf>
    <xf numFmtId="2" fontId="8" fillId="0" borderId="0" xfId="112" applyNumberFormat="1" applyFont="1" applyBorder="1" applyAlignment="1">
      <alignment horizontal="center" vertical="center"/>
      <protection/>
    </xf>
    <xf numFmtId="0" fontId="11" fillId="0" borderId="0" xfId="112" applyFont="1" applyAlignment="1">
      <alignment vertical="center"/>
      <protection/>
    </xf>
    <xf numFmtId="0" fontId="12" fillId="0" borderId="0" xfId="112" applyFont="1" applyBorder="1" applyAlignment="1">
      <alignment horizontal="left" vertical="center"/>
      <protection/>
    </xf>
    <xf numFmtId="183" fontId="7" fillId="0" borderId="0" xfId="112" applyNumberFormat="1" applyFont="1" applyFill="1" applyBorder="1" applyAlignment="1">
      <alignment horizontal="center" vertical="center"/>
      <protection/>
    </xf>
    <xf numFmtId="0" fontId="7" fillId="0" borderId="0" xfId="112" applyFont="1" applyFill="1" applyBorder="1">
      <alignment/>
      <protection/>
    </xf>
    <xf numFmtId="0" fontId="7" fillId="0" borderId="0" xfId="112" applyFont="1" applyFill="1" applyBorder="1" applyAlignment="1">
      <alignment horizontal="right"/>
      <protection/>
    </xf>
    <xf numFmtId="0" fontId="7" fillId="0" borderId="0" xfId="112" applyFont="1" applyFill="1" applyBorder="1" applyAlignment="1">
      <alignment horizontal="center"/>
      <protection/>
    </xf>
    <xf numFmtId="49" fontId="52" fillId="44" borderId="24" xfId="112" applyNumberFormat="1" applyFont="1" applyFill="1" applyBorder="1" applyAlignment="1">
      <alignment horizontal="center" vertical="center"/>
      <protection/>
    </xf>
    <xf numFmtId="0" fontId="2" fillId="0" borderId="24" xfId="109" applyFill="1" applyBorder="1" applyAlignment="1">
      <alignment horizontal="center" vertical="center"/>
      <protection/>
    </xf>
    <xf numFmtId="179" fontId="2" fillId="0" borderId="24" xfId="109" applyNumberFormat="1" applyFont="1" applyFill="1" applyBorder="1" applyAlignment="1">
      <alignment vertical="center"/>
      <protection/>
    </xf>
    <xf numFmtId="182" fontId="2" fillId="0" borderId="24" xfId="117" applyNumberFormat="1" applyFont="1" applyFill="1" applyBorder="1" applyAlignment="1">
      <alignment horizontal="center" vertical="center"/>
    </xf>
    <xf numFmtId="0" fontId="12" fillId="0" borderId="0" xfId="112" applyFont="1" applyBorder="1" applyAlignment="1">
      <alignment vertical="center"/>
      <protection/>
    </xf>
    <xf numFmtId="2" fontId="8" fillId="0" borderId="19" xfId="110" applyNumberFormat="1" applyFont="1" applyFill="1" applyBorder="1" applyAlignment="1">
      <alignment horizontal="right" vertical="center"/>
      <protection/>
    </xf>
    <xf numFmtId="2" fontId="2" fillId="0" borderId="25" xfId="109" applyNumberFormat="1" applyFill="1" applyBorder="1" applyAlignment="1">
      <alignment horizontal="right"/>
      <protection/>
    </xf>
    <xf numFmtId="2" fontId="53" fillId="0" borderId="25" xfId="109" applyNumberFormat="1" applyFont="1" applyFill="1" applyBorder="1" applyAlignment="1">
      <alignment horizontal="right"/>
      <protection/>
    </xf>
    <xf numFmtId="2" fontId="2" fillId="55" borderId="25" xfId="109" applyNumberFormat="1" applyFill="1" applyBorder="1" applyAlignment="1">
      <alignment horizontal="right"/>
      <protection/>
    </xf>
    <xf numFmtId="2" fontId="2" fillId="0" borderId="26" xfId="109" applyNumberFormat="1" applyFill="1" applyBorder="1" applyAlignment="1">
      <alignment horizontal="right"/>
      <protection/>
    </xf>
    <xf numFmtId="188" fontId="2" fillId="55" borderId="25" xfId="109" applyNumberFormat="1" applyFill="1" applyBorder="1" applyAlignment="1">
      <alignment horizontal="right"/>
      <protection/>
    </xf>
    <xf numFmtId="189" fontId="2" fillId="0" borderId="25" xfId="109" applyNumberFormat="1" applyFill="1" applyBorder="1" applyAlignment="1">
      <alignment horizontal="right"/>
      <protection/>
    </xf>
    <xf numFmtId="0" fontId="4" fillId="0" borderId="0" xfId="112" applyFont="1" applyBorder="1" applyAlignment="1">
      <alignment horizontal="center" vertical="center" wrapText="1"/>
      <protection/>
    </xf>
    <xf numFmtId="0" fontId="10" fillId="0" borderId="27" xfId="112" applyFont="1" applyBorder="1" applyAlignment="1">
      <alignment horizontal="left" vertical="center" wrapText="1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a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1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uro 2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correcto" xfId="96"/>
    <cellStyle name="Input" xfId="97"/>
    <cellStyle name="Linked Cell" xfId="98"/>
    <cellStyle name="Comma" xfId="99"/>
    <cellStyle name="Comma [0]" xfId="100"/>
    <cellStyle name="Millares 2" xfId="101"/>
    <cellStyle name="Millares 3" xfId="102"/>
    <cellStyle name="Millares 4" xfId="103"/>
    <cellStyle name="Currency" xfId="104"/>
    <cellStyle name="Currency [0]" xfId="105"/>
    <cellStyle name="Neutral" xfId="106"/>
    <cellStyle name="No-definido" xfId="107"/>
    <cellStyle name="Normal 2" xfId="108"/>
    <cellStyle name="Normal 3" xfId="109"/>
    <cellStyle name="Normal_Hoja4" xfId="110"/>
    <cellStyle name="Normal_Hoja4 2" xfId="111"/>
    <cellStyle name="Normal_INF_ENE_04" xfId="112"/>
    <cellStyle name="Notas" xfId="113"/>
    <cellStyle name="Notas 2" xfId="114"/>
    <cellStyle name="Note" xfId="115"/>
    <cellStyle name="Output" xfId="116"/>
    <cellStyle name="Percent" xfId="117"/>
    <cellStyle name="Porcentaje 2" xfId="118"/>
    <cellStyle name="Porcentaje 3" xfId="119"/>
    <cellStyle name="Salida" xfId="120"/>
    <cellStyle name="Texto de advertencia" xfId="121"/>
    <cellStyle name="Texto explicativo" xfId="122"/>
    <cellStyle name="Title" xfId="123"/>
    <cellStyle name="Título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325"/>
          <c:w val="0.949"/>
          <c:h val="0.89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838825"/>
        <a:ext cx="4286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771525</xdr:colOff>
      <xdr:row>27</xdr:row>
      <xdr:rowOff>161925</xdr:rowOff>
    </xdr:from>
    <xdr:ext cx="3019425" cy="228600"/>
    <xdr:sp>
      <xdr:nvSpPr>
        <xdr:cNvPr id="2" name="4 CuadroTexto"/>
        <xdr:cNvSpPr txBox="1">
          <a:spLocks noChangeArrowheads="1"/>
        </xdr:cNvSpPr>
      </xdr:nvSpPr>
      <xdr:spPr>
        <a:xfrm>
          <a:off x="1628775" y="5715000"/>
          <a:ext cx="3019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MARZO 2020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Normal="75" zoomScaleSheetLayoutView="100" zoomScalePageLayoutView="0" workbookViewId="0" topLeftCell="A23">
      <selection activeCell="G8" sqref="G8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13.0039062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7" t="s">
        <v>39</v>
      </c>
      <c r="D2" s="47"/>
      <c r="E2" s="47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35</v>
      </c>
      <c r="E3" s="7" t="s">
        <v>37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5" outlineLevel="1">
      <c r="B4" s="9"/>
      <c r="C4" s="10" t="s">
        <v>36</v>
      </c>
      <c r="D4" s="40">
        <v>64.42658417825888</v>
      </c>
      <c r="E4" s="40">
        <v>50.63808229543401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5" outlineLevel="1">
      <c r="B5" s="12"/>
      <c r="C5" s="13" t="s">
        <v>2</v>
      </c>
      <c r="D5" s="41"/>
      <c r="E5" s="41"/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5" outlineLevel="1">
      <c r="B6" s="12"/>
      <c r="C6" s="13" t="s">
        <v>3</v>
      </c>
      <c r="D6" s="46">
        <v>0.002607142857142857</v>
      </c>
      <c r="E6" s="46">
        <v>0.0006451612903225806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5" outlineLevel="1">
      <c r="B7" s="12"/>
      <c r="C7" s="13" t="s">
        <v>4</v>
      </c>
      <c r="D7" s="43">
        <v>0.36396428571428574</v>
      </c>
      <c r="E7" s="43">
        <v>0.04774193548387097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5" outlineLevel="1">
      <c r="B8" s="12"/>
      <c r="C8" s="13" t="s">
        <v>6</v>
      </c>
      <c r="D8" s="42">
        <v>3.82825</v>
      </c>
      <c r="E8" s="42">
        <v>2.6939032258064515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5" outlineLevel="1">
      <c r="B9" s="12"/>
      <c r="C9" s="13" t="s">
        <v>7</v>
      </c>
      <c r="D9" s="41">
        <v>3.7894642857142857</v>
      </c>
      <c r="E9" s="41">
        <v>2.906290322580645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5" outlineLevel="1">
      <c r="B10" s="12"/>
      <c r="C10" s="13" t="s">
        <v>9</v>
      </c>
      <c r="D10" s="41">
        <v>0.8921428571428571</v>
      </c>
      <c r="E10" s="41">
        <v>0.47258064516129034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5" outlineLevel="1">
      <c r="B11" s="12"/>
      <c r="C11" s="13" t="s">
        <v>10</v>
      </c>
      <c r="D11" s="41">
        <v>2.52675</v>
      </c>
      <c r="E11" s="41">
        <v>1.3595806451612904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5" outlineLevel="1">
      <c r="B12" s="12"/>
      <c r="C12" s="13" t="s">
        <v>12</v>
      </c>
      <c r="D12" s="41">
        <v>12.542678571428569</v>
      </c>
      <c r="E12" s="41">
        <v>6.900709677419355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5" outlineLevel="1">
      <c r="B13" s="12"/>
      <c r="C13" s="13" t="s">
        <v>13</v>
      </c>
      <c r="D13" s="41">
        <v>27.559464285714284</v>
      </c>
      <c r="E13" s="41">
        <v>17.06932258064516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5" outlineLevel="1">
      <c r="B14" s="12"/>
      <c r="C14" s="13" t="s">
        <v>14</v>
      </c>
      <c r="D14" s="41">
        <v>3.291607142857143</v>
      </c>
      <c r="E14" s="41">
        <v>2.5343548387096773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5" outlineLevel="1">
      <c r="B15" s="15"/>
      <c r="C15" s="13" t="s">
        <v>5</v>
      </c>
      <c r="D15" s="43">
        <v>22.773535714285714</v>
      </c>
      <c r="E15" s="43">
        <v>12.145129032258065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5" outlineLevel="1">
      <c r="B16" s="15"/>
      <c r="C16" s="13" t="s">
        <v>15</v>
      </c>
      <c r="D16" s="41">
        <v>10.147107142857143</v>
      </c>
      <c r="E16" s="41">
        <v>6.409870967741935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5" outlineLevel="1">
      <c r="B17" s="15"/>
      <c r="C17" s="13" t="s">
        <v>16</v>
      </c>
      <c r="D17" s="43">
        <v>111.10297678571429</v>
      </c>
      <c r="E17" s="43">
        <v>70.82595677419354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5" outlineLevel="1">
      <c r="B18" s="16"/>
      <c r="C18" s="13" t="s">
        <v>17</v>
      </c>
      <c r="D18" s="43">
        <v>0.20199999999999999</v>
      </c>
      <c r="E18" s="43">
        <v>0.2336451612903226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5" outlineLevel="1">
      <c r="B19" s="16"/>
      <c r="C19" s="13" t="s">
        <v>18</v>
      </c>
      <c r="D19" s="43">
        <v>0.3563928571428571</v>
      </c>
      <c r="E19" s="43">
        <v>0.19074193548387097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5" outlineLevel="1">
      <c r="B20" s="16"/>
      <c r="C20" s="13" t="s">
        <v>19</v>
      </c>
      <c r="D20" s="43">
        <v>1.3269285714285715</v>
      </c>
      <c r="E20" s="43">
        <v>1.2925806451612902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5" outlineLevel="1">
      <c r="B21" s="16"/>
      <c r="C21" s="13" t="s">
        <v>20</v>
      </c>
      <c r="D21" s="43">
        <v>0.14182142857142857</v>
      </c>
      <c r="E21" s="43">
        <v>0.06587096774193547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5" outlineLevel="1">
      <c r="B22" s="16"/>
      <c r="C22" s="13" t="s">
        <v>21</v>
      </c>
      <c r="D22" s="45">
        <v>0</v>
      </c>
      <c r="E22" s="45">
        <v>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5" outlineLevel="1">
      <c r="B23" s="16"/>
      <c r="C23" s="13" t="s">
        <v>22</v>
      </c>
      <c r="D23" s="43">
        <v>2.49825</v>
      </c>
      <c r="E23" s="43">
        <v>1.7886451612903227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5" outlineLevel="1">
      <c r="B24" s="16"/>
      <c r="C24" s="13" t="s">
        <v>23</v>
      </c>
      <c r="D24" s="43">
        <v>0.25425000000000003</v>
      </c>
      <c r="E24" s="43">
        <v>0.11738709677419354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5" outlineLevel="1">
      <c r="B25" s="16"/>
      <c r="C25" s="13" t="s">
        <v>24</v>
      </c>
      <c r="D25" s="41">
        <v>2.1891785714285716</v>
      </c>
      <c r="E25" s="41">
        <v>1.260709677419355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5.75" outlineLevel="1" thickBot="1">
      <c r="B26" s="16"/>
      <c r="C26" s="19" t="s">
        <v>25</v>
      </c>
      <c r="D26" s="44">
        <v>2.5921717687074834</v>
      </c>
      <c r="E26" s="44">
        <v>2.2394993394777263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272.8081255898235</v>
      </c>
      <c r="E27" s="21">
        <f>+SUM(E4:E26)</f>
        <v>181.19324808652468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48" t="s">
        <v>38</v>
      </c>
      <c r="D28" s="48"/>
      <c r="E28" s="48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5">
      <c r="B43" s="16"/>
      <c r="C43" s="35" t="s">
        <v>27</v>
      </c>
      <c r="D43" s="35" t="s">
        <v>33</v>
      </c>
      <c r="E43" s="35" t="s">
        <v>28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5">
      <c r="B44" s="16"/>
      <c r="C44" s="36" t="s">
        <v>1</v>
      </c>
      <c r="D44" s="37">
        <f>+E4</f>
        <v>50.63808229543401</v>
      </c>
      <c r="E44" s="38">
        <f>+D44/$E$27</f>
        <v>0.27947002898945195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29</v>
      </c>
      <c r="D45" s="37">
        <f>+SUM(E16:E18)</f>
        <v>77.4694729032258</v>
      </c>
      <c r="E45" s="38">
        <f aca="true" t="shared" si="0" ref="E45:E50">+D45/$E$27</f>
        <v>0.42755165394591327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30</v>
      </c>
      <c r="D46" s="37">
        <f>+SUM(E5:E14)</f>
        <v>33.985129032258065</v>
      </c>
      <c r="E46" s="38">
        <f t="shared" si="0"/>
        <v>0.18756288874533142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5">
      <c r="B47" s="16"/>
      <c r="C47" s="36" t="s">
        <v>31</v>
      </c>
      <c r="D47" s="37">
        <f>+E15</f>
        <v>12.145129032258065</v>
      </c>
      <c r="E47" s="38">
        <f t="shared" si="0"/>
        <v>0.06702859604602064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5">
      <c r="B48" s="16"/>
      <c r="C48" s="36" t="s">
        <v>8</v>
      </c>
      <c r="D48" s="37">
        <f>+SUM(E19:E23)</f>
        <v>3.3378387096774196</v>
      </c>
      <c r="E48" s="38">
        <f t="shared" si="0"/>
        <v>0.0184214298541826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32</v>
      </c>
      <c r="D49" s="37">
        <f>+SUM(E24:E25)</f>
        <v>1.3780967741935484</v>
      </c>
      <c r="E49" s="38">
        <f t="shared" si="0"/>
        <v>0.007605673990321482</v>
      </c>
      <c r="F49" s="32"/>
    </row>
    <row r="50" spans="2:6" ht="12.75">
      <c r="B50" s="32"/>
      <c r="C50" s="36" t="s">
        <v>11</v>
      </c>
      <c r="D50" s="37">
        <f>+E26</f>
        <v>2.2394993394777263</v>
      </c>
      <c r="E50" s="38">
        <f t="shared" si="0"/>
        <v>0.012359728428778454</v>
      </c>
      <c r="F50" s="32"/>
    </row>
    <row r="51" spans="2:6" ht="12.75">
      <c r="B51" s="32"/>
      <c r="C51" s="39" t="s">
        <v>34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2">
    <mergeCell ref="C2:E2"/>
    <mergeCell ref="C28:E28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del Rosario Zarate Moran</cp:lastModifiedBy>
  <cp:lastPrinted>2020-06-03T16:56:03Z</cp:lastPrinted>
  <dcterms:created xsi:type="dcterms:W3CDTF">2017-12-01T21:35:50Z</dcterms:created>
  <dcterms:modified xsi:type="dcterms:W3CDTF">2020-06-03T20:39:11Z</dcterms:modified>
  <cp:category/>
  <cp:version/>
  <cp:contentType/>
  <cp:contentStatus/>
</cp:coreProperties>
</file>